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3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9" i="1"/>
  <c r="G7" i="1"/>
  <c r="D26" i="1"/>
  <c r="C17" i="1"/>
</calcChain>
</file>

<file path=xl/sharedStrings.xml><?xml version="1.0" encoding="utf-8"?>
<sst xmlns="http://schemas.openxmlformats.org/spreadsheetml/2006/main" count="61" uniqueCount="61">
  <si>
    <t>行く人の数</t>
    <rPh sb="0" eb="1">
      <t>イ</t>
    </rPh>
    <rPh sb="2" eb="3">
      <t>ヒト</t>
    </rPh>
    <rPh sb="4" eb="5">
      <t>カズ</t>
    </rPh>
    <phoneticPr fontId="1"/>
  </si>
  <si>
    <t>アリス→キングスキャニオン</t>
    <phoneticPr fontId="1"/>
  </si>
  <si>
    <t>燃費</t>
    <rPh sb="0" eb="2">
      <t>ネンピ</t>
    </rPh>
    <phoneticPr fontId="1"/>
  </si>
  <si>
    <t>食事</t>
    <rPh sb="0" eb="2">
      <t>ショクジ</t>
    </rPh>
    <phoneticPr fontId="1"/>
  </si>
  <si>
    <t>酒</t>
    <rPh sb="0" eb="1">
      <t>サケ</t>
    </rPh>
    <phoneticPr fontId="1"/>
  </si>
  <si>
    <t>３箱90缶</t>
    <rPh sb="1" eb="2">
      <t>ハコ</t>
    </rPh>
    <rPh sb="4" eb="5">
      <t>カン</t>
    </rPh>
    <phoneticPr fontId="1"/>
  </si>
  <si>
    <t>カレー</t>
    <phoneticPr fontId="1"/>
  </si>
  <si>
    <t>朝ごはん</t>
    <rPh sb="0" eb="1">
      <t>アサ</t>
    </rPh>
    <phoneticPr fontId="1"/>
  </si>
  <si>
    <t>もう一晩の晩ごはん</t>
    <rPh sb="2" eb="4">
      <t>ヒトバン</t>
    </rPh>
    <rPh sb="5" eb="6">
      <t>バン</t>
    </rPh>
    <phoneticPr fontId="1"/>
  </si>
  <si>
    <t>僕</t>
    <rPh sb="0" eb="1">
      <t>ボク</t>
    </rPh>
    <phoneticPr fontId="1"/>
  </si>
  <si>
    <t>いくえさん</t>
    <phoneticPr fontId="1"/>
  </si>
  <si>
    <t>まなみさん</t>
    <phoneticPr fontId="1"/>
  </si>
  <si>
    <t>ちかさん</t>
    <phoneticPr fontId="1"/>
  </si>
  <si>
    <t>かおりちゃん</t>
    <phoneticPr fontId="1"/>
  </si>
  <si>
    <t>けいさん</t>
    <phoneticPr fontId="1"/>
  </si>
  <si>
    <t>たいきさん</t>
    <phoneticPr fontId="1"/>
  </si>
  <si>
    <t>アントニー</t>
    <phoneticPr fontId="1"/>
  </si>
  <si>
    <t>1日目</t>
    <rPh sb="1" eb="3">
      <t>ニチメ</t>
    </rPh>
    <phoneticPr fontId="1"/>
  </si>
  <si>
    <t>2日目</t>
    <rPh sb="1" eb="2">
      <t>ヒ</t>
    </rPh>
    <rPh sb="2" eb="3">
      <t>メ</t>
    </rPh>
    <phoneticPr fontId="1"/>
  </si>
  <si>
    <t>目的地</t>
    <rPh sb="0" eb="3">
      <t>モクテキチ</t>
    </rPh>
    <phoneticPr fontId="1"/>
  </si>
  <si>
    <t>キャンプ場→ウルル</t>
    <rPh sb="0" eb="5">
      <t>キャン</t>
    </rPh>
    <phoneticPr fontId="1"/>
  </si>
  <si>
    <t>3日目</t>
    <rPh sb="1" eb="2">
      <t>ヒ</t>
    </rPh>
    <rPh sb="2" eb="3">
      <t>メ</t>
    </rPh>
    <phoneticPr fontId="1"/>
  </si>
  <si>
    <t>キャンプ場→ウルル</t>
    <rPh sb="0" eb="5">
      <t>キャ</t>
    </rPh>
    <phoneticPr fontId="1"/>
  </si>
  <si>
    <t>ウルル→アリススプリングス</t>
    <phoneticPr fontId="1"/>
  </si>
  <si>
    <t>キングスキャニオン→キャンプ</t>
    <phoneticPr fontId="1"/>
  </si>
  <si>
    <t>1h37m</t>
    <phoneticPr fontId="1"/>
  </si>
  <si>
    <t>ウルル→カタジュタ</t>
    <phoneticPr fontId="1"/>
  </si>
  <si>
    <t>カタジュタ→ウルル</t>
    <phoneticPr fontId="1"/>
  </si>
  <si>
    <t>ウルル→キャンプ場</t>
    <rPh sb="4" eb="9">
      <t>ky</t>
    </rPh>
    <phoneticPr fontId="1"/>
  </si>
  <si>
    <t>2h45m</t>
    <phoneticPr fontId="1"/>
  </si>
  <si>
    <t>42m</t>
    <phoneticPr fontId="1"/>
  </si>
  <si>
    <t>42m</t>
    <phoneticPr fontId="1"/>
  </si>
  <si>
    <t>26m</t>
    <phoneticPr fontId="1"/>
  </si>
  <si>
    <t>26m</t>
    <phoneticPr fontId="1"/>
  </si>
  <si>
    <t>5h55</t>
    <phoneticPr fontId="1"/>
  </si>
  <si>
    <t>6h13m</t>
    <phoneticPr fontId="1"/>
  </si>
  <si>
    <t>距離合計</t>
    <rPh sb="0" eb="4">
      <t>キョリゴウケイ</t>
    </rPh>
    <phoneticPr fontId="1"/>
  </si>
  <si>
    <t>距離と時間</t>
    <rPh sb="0" eb="2">
      <t>キョリ</t>
    </rPh>
    <rPh sb="3" eb="5">
      <t>ジカン</t>
    </rPh>
    <phoneticPr fontId="1"/>
  </si>
  <si>
    <t>14km:100L=1km:xL</t>
    <phoneticPr fontId="1"/>
  </si>
  <si>
    <t>14L=100</t>
    <phoneticPr fontId="1"/>
  </si>
  <si>
    <t>合計</t>
    <rPh sb="0" eb="2">
      <t>ゴウケイ</t>
    </rPh>
    <phoneticPr fontId="1"/>
  </si>
  <si>
    <t>L=7.14km</t>
    <phoneticPr fontId="1"/>
  </si>
  <si>
    <t>まとめ</t>
    <phoneticPr fontId="1"/>
  </si>
  <si>
    <t>入場料</t>
    <rPh sb="0" eb="3">
      <t>ニュウジョウリョウ</t>
    </rPh>
    <phoneticPr fontId="1"/>
  </si>
  <si>
    <t>車</t>
    <rPh sb="0" eb="1">
      <t>クルマ</t>
    </rPh>
    <phoneticPr fontId="1"/>
  </si>
  <si>
    <t>ガソリン</t>
    <phoneticPr fontId="1"/>
  </si>
  <si>
    <t>食費</t>
    <rPh sb="0" eb="2">
      <t>ショクヒ</t>
    </rPh>
    <phoneticPr fontId="1"/>
  </si>
  <si>
    <t>キャンプ場</t>
    <phoneticPr fontId="1"/>
  </si>
  <si>
    <t>一人あたり</t>
    <rPh sb="0" eb="2">
      <t>ヒトリ</t>
    </rPh>
    <phoneticPr fontId="1"/>
  </si>
  <si>
    <t>総合計金額</t>
    <rPh sb="0" eb="1">
      <t>ソウゴウ</t>
    </rPh>
    <rPh sb="1" eb="5">
      <t>ゴウケイキ</t>
    </rPh>
    <phoneticPr fontId="1"/>
  </si>
  <si>
    <t>燃費：1L当たり5km、ガソリン代：1L1.30ドル</t>
    <rPh sb="0" eb="2">
      <t>ネンピ</t>
    </rPh>
    <rPh sb="5" eb="6">
      <t>ア</t>
    </rPh>
    <rPh sb="16" eb="17">
      <t>ダイ</t>
    </rPh>
    <phoneticPr fontId="1"/>
  </si>
  <si>
    <t>（25ドル*8人）</t>
    <rPh sb="7" eb="8">
      <t>ニン</t>
    </rPh>
    <phoneticPr fontId="1"/>
  </si>
  <si>
    <t>時間</t>
    <rPh sb="0" eb="2">
      <t>ジカン</t>
    </rPh>
    <phoneticPr fontId="1"/>
  </si>
  <si>
    <t>距離（km ）</t>
    <rPh sb="0" eb="2">
      <t>キョリ</t>
    </rPh>
    <phoneticPr fontId="1"/>
  </si>
  <si>
    <t>アリス→ダーウィン</t>
    <phoneticPr fontId="1"/>
  </si>
  <si>
    <t>青森→山口</t>
    <rPh sb="0" eb="2">
      <t>アオモリ</t>
    </rPh>
    <rPh sb="3" eb="5">
      <t>ヤマグチ</t>
    </rPh>
    <phoneticPr fontId="1"/>
  </si>
  <si>
    <t>キャンプ場→サートゥン</t>
    <rPh sb="0" eb="5">
      <t>キャ</t>
    </rPh>
    <phoneticPr fontId="1"/>
  </si>
  <si>
    <t>105km</t>
    <phoneticPr fontId="1"/>
  </si>
  <si>
    <t>1h28m</t>
    <phoneticPr fontId="1"/>
  </si>
  <si>
    <t>104km</t>
    <phoneticPr fontId="1"/>
  </si>
  <si>
    <t>1h20m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</si>
</sst>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charset val="128"/>
      <scheme val="minor"/>
    </font>
    <font>
      <b/>
      <i/>
      <sz val="12"/>
      <color theme="1"/>
      <name val="ＭＳ Ｐゴシック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name val="ＭＳ Ｐゴシック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0" xfId="0" applyNumberFormat="1"/>
    <xf numFmtId="0" fontId="2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 applyFill="1"/>
    <xf numFmtId="0" fontId="0" fillId="6" borderId="3" xfId="0" applyFill="1" applyBorder="1" applyAlignment="1">
      <alignment horizontal="center"/>
    </xf>
    <xf numFmtId="0" fontId="0" fillId="0" borderId="3" xfId="0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3" fontId="0" fillId="0" borderId="0" xfId="0" applyNumberFormat="1"/>
    <xf numFmtId="176" fontId="3" fillId="3" borderId="1" xfId="0" applyNumberFormat="1" applyFont="1" applyFill="1" applyBorder="1"/>
    <xf numFmtId="176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/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showRuler="0" workbookViewId="0">
      <selection activeCell="I22" sqref="I22"/>
    </sheetView>
  </sheetViews>
  <sheetFormatPr baseColWidth="12" defaultRowHeight="18" x14ac:dyDescent="0"/>
  <cols>
    <col min="2" max="2" width="26.83203125" customWidth="1"/>
    <col min="3" max="3" width="13.83203125" customWidth="1"/>
    <col min="11" max="11" width="13" bestFit="1" customWidth="1"/>
  </cols>
  <sheetData>
    <row r="1" spans="2:9">
      <c r="B1" s="1" t="s">
        <v>0</v>
      </c>
      <c r="C1" s="1"/>
      <c r="D1" s="1">
        <v>8</v>
      </c>
    </row>
    <row r="2" spans="2:9">
      <c r="B2" s="15"/>
      <c r="C2" s="15"/>
      <c r="D2" s="15"/>
    </row>
    <row r="3" spans="2:9">
      <c r="B3" s="30" t="s">
        <v>37</v>
      </c>
      <c r="C3" s="6"/>
      <c r="D3" s="6"/>
      <c r="F3" s="28" t="s">
        <v>42</v>
      </c>
    </row>
    <row r="4" spans="2:9">
      <c r="B4" s="31"/>
      <c r="C4" s="6"/>
      <c r="D4" s="6"/>
      <c r="F4" s="29"/>
    </row>
    <row r="5" spans="2:9">
      <c r="B5" s="12" t="s">
        <v>19</v>
      </c>
      <c r="C5" s="2" t="s">
        <v>53</v>
      </c>
      <c r="D5" s="2" t="s">
        <v>52</v>
      </c>
      <c r="F5" s="2" t="s">
        <v>43</v>
      </c>
      <c r="G5" s="4">
        <v>200</v>
      </c>
      <c r="H5" t="s">
        <v>51</v>
      </c>
    </row>
    <row r="6" spans="2:9">
      <c r="B6" s="14" t="s">
        <v>17</v>
      </c>
      <c r="C6" s="10"/>
      <c r="D6" s="2"/>
      <c r="F6" s="2" t="s">
        <v>44</v>
      </c>
      <c r="G6" s="4">
        <v>1650</v>
      </c>
      <c r="H6" s="20"/>
      <c r="I6" s="5"/>
    </row>
    <row r="7" spans="2:9">
      <c r="B7" s="11" t="s">
        <v>1</v>
      </c>
      <c r="C7" s="4">
        <v>477</v>
      </c>
      <c r="D7" s="4" t="s">
        <v>35</v>
      </c>
      <c r="F7" s="2" t="s">
        <v>45</v>
      </c>
      <c r="G7" s="4">
        <f>1440/5*1.3</f>
        <v>374.40000000000003</v>
      </c>
      <c r="H7" t="s">
        <v>50</v>
      </c>
    </row>
    <row r="8" spans="2:9">
      <c r="B8" s="3" t="s">
        <v>24</v>
      </c>
      <c r="C8" s="4">
        <v>115</v>
      </c>
      <c r="D8" s="4" t="s">
        <v>25</v>
      </c>
      <c r="F8" s="2" t="s">
        <v>47</v>
      </c>
      <c r="G8" s="4">
        <v>0</v>
      </c>
    </row>
    <row r="9" spans="2:9">
      <c r="B9" s="14" t="s">
        <v>18</v>
      </c>
      <c r="C9" s="4"/>
      <c r="D9" s="4"/>
      <c r="F9" s="2" t="s">
        <v>46</v>
      </c>
      <c r="G9" s="4">
        <f>D26</f>
        <v>146</v>
      </c>
    </row>
    <row r="10" spans="2:9">
      <c r="B10" s="3" t="s">
        <v>20</v>
      </c>
      <c r="C10" s="4">
        <v>208</v>
      </c>
      <c r="D10" s="4" t="s">
        <v>29</v>
      </c>
      <c r="F10" s="23" t="s">
        <v>49</v>
      </c>
      <c r="G10" s="21">
        <f>G5+G6+G7+G8+G9</f>
        <v>2370.4</v>
      </c>
    </row>
    <row r="11" spans="2:9">
      <c r="B11" s="3" t="s">
        <v>26</v>
      </c>
      <c r="C11" s="4">
        <v>54</v>
      </c>
      <c r="D11" s="4" t="s">
        <v>30</v>
      </c>
      <c r="F11" s="24" t="s">
        <v>48</v>
      </c>
      <c r="G11" s="22">
        <f>G10/D1</f>
        <v>296.3</v>
      </c>
    </row>
    <row r="12" spans="2:9">
      <c r="B12" s="3" t="s">
        <v>27</v>
      </c>
      <c r="C12" s="4">
        <v>54</v>
      </c>
      <c r="D12" s="4" t="s">
        <v>31</v>
      </c>
    </row>
    <row r="13" spans="2:9">
      <c r="B13" s="3" t="s">
        <v>28</v>
      </c>
      <c r="C13" s="4">
        <v>29</v>
      </c>
      <c r="D13" s="4" t="s">
        <v>32</v>
      </c>
      <c r="F13" s="26" t="s">
        <v>2</v>
      </c>
    </row>
    <row r="14" spans="2:9">
      <c r="B14" s="14" t="s">
        <v>21</v>
      </c>
      <c r="C14" s="4"/>
      <c r="D14" s="4"/>
      <c r="F14" s="27"/>
    </row>
    <row r="15" spans="2:9">
      <c r="B15" s="3" t="s">
        <v>22</v>
      </c>
      <c r="C15" s="4">
        <v>29</v>
      </c>
      <c r="D15" s="4" t="s">
        <v>33</v>
      </c>
      <c r="F15" s="32" t="s">
        <v>38</v>
      </c>
      <c r="G15" s="33"/>
    </row>
    <row r="16" spans="2:9">
      <c r="B16" s="3" t="s">
        <v>23</v>
      </c>
      <c r="C16" s="4">
        <v>467</v>
      </c>
      <c r="D16" s="4" t="s">
        <v>34</v>
      </c>
      <c r="F16" s="34" t="s">
        <v>39</v>
      </c>
      <c r="G16" s="35"/>
    </row>
    <row r="17" spans="1:9">
      <c r="B17" s="16" t="s">
        <v>36</v>
      </c>
      <c r="C17" s="17">
        <f>C7+C8+C10+C11+C12+C13+C16+C15</f>
        <v>1433</v>
      </c>
      <c r="D17" s="17"/>
      <c r="F17" s="36" t="s">
        <v>41</v>
      </c>
      <c r="G17" s="37"/>
    </row>
    <row r="18" spans="1:9">
      <c r="B18" s="18"/>
      <c r="C18" s="19">
        <v>1496</v>
      </c>
      <c r="D18" s="19" t="s">
        <v>54</v>
      </c>
    </row>
    <row r="19" spans="1:9">
      <c r="B19" s="7"/>
      <c r="C19" s="25">
        <v>1486</v>
      </c>
      <c r="D19" s="9" t="s">
        <v>55</v>
      </c>
    </row>
    <row r="20" spans="1:9">
      <c r="B20" s="26" t="s">
        <v>3</v>
      </c>
      <c r="C20" s="8"/>
      <c r="D20" s="9"/>
      <c r="F20" t="s">
        <v>56</v>
      </c>
      <c r="H20" t="s">
        <v>57</v>
      </c>
      <c r="I20" t="s">
        <v>58</v>
      </c>
    </row>
    <row r="21" spans="1:9">
      <c r="B21" s="27"/>
      <c r="H21" t="s">
        <v>59</v>
      </c>
      <c r="I21" t="s">
        <v>60</v>
      </c>
    </row>
    <row r="22" spans="1:9">
      <c r="B22" s="3" t="s">
        <v>4</v>
      </c>
      <c r="C22" s="4" t="s">
        <v>5</v>
      </c>
      <c r="D22" s="4">
        <v>102</v>
      </c>
    </row>
    <row r="23" spans="1:9">
      <c r="B23" s="3" t="s">
        <v>6</v>
      </c>
      <c r="C23" s="4"/>
      <c r="D23" s="4">
        <v>14</v>
      </c>
    </row>
    <row r="24" spans="1:9">
      <c r="A24" t="s">
        <v>9</v>
      </c>
      <c r="B24" s="3" t="s">
        <v>7</v>
      </c>
      <c r="C24" s="4"/>
      <c r="D24" s="4">
        <v>10</v>
      </c>
    </row>
    <row r="25" spans="1:9">
      <c r="A25" t="s">
        <v>10</v>
      </c>
      <c r="B25" s="3" t="s">
        <v>8</v>
      </c>
      <c r="C25" s="4"/>
      <c r="D25" s="4">
        <v>20</v>
      </c>
    </row>
    <row r="26" spans="1:9">
      <c r="A26" t="s">
        <v>11</v>
      </c>
      <c r="B26" s="13" t="s">
        <v>40</v>
      </c>
      <c r="C26" s="4"/>
      <c r="D26" s="4">
        <f>D22+D23+D24+D25</f>
        <v>146</v>
      </c>
    </row>
    <row r="27" spans="1:9">
      <c r="A27" t="s">
        <v>12</v>
      </c>
    </row>
    <row r="28" spans="1:9">
      <c r="A28" t="s">
        <v>13</v>
      </c>
    </row>
    <row r="29" spans="1:9">
      <c r="A29" t="s">
        <v>14</v>
      </c>
    </row>
    <row r="30" spans="1:9">
      <c r="A30" t="s">
        <v>15</v>
      </c>
    </row>
    <row r="31" spans="1:9">
      <c r="A31" t="s">
        <v>16</v>
      </c>
    </row>
  </sheetData>
  <mergeCells count="7">
    <mergeCell ref="B20:B21"/>
    <mergeCell ref="F3:F4"/>
    <mergeCell ref="B3:B4"/>
    <mergeCell ref="F13:F14"/>
    <mergeCell ref="F15:G15"/>
    <mergeCell ref="F16:G16"/>
    <mergeCell ref="F17:G17"/>
  </mergeCells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ささき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昭彦</dc:creator>
  <cp:lastModifiedBy>佐々木 昭彦</cp:lastModifiedBy>
  <dcterms:created xsi:type="dcterms:W3CDTF">2016-07-27T05:27:09Z</dcterms:created>
  <dcterms:modified xsi:type="dcterms:W3CDTF">2016-08-02T08:51:27Z</dcterms:modified>
</cp:coreProperties>
</file>